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<sst xmlns="http://schemas.openxmlformats.org/spreadsheetml/2006/main" count="249" uniqueCount="69">
  <si>
    <t>MUNICIPIO DE CAICO</t>
  </si>
  <si>
    <t>PROCESSO LICITATÓRIO : PP092016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</si>
  <si>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</si>
  <si>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</si>
  <si>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</si>
  <si>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</si>
  <si>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</si>
  <si>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</si>
  <si>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</si>
  <si>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</si>
  <si>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</si>
  <si>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</si>
  <si>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</si>
  <si>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Lote</t>
  </si>
  <si>
    <t>SERVIÇO DE MANUTENÇÃO EM AR CONDICIONADO JANELA</t>
  </si>
  <si>
    <t>UND</t>
  </si>
  <si>
    <t>SERVIÇO DE MANUTENÇÃO EM AR CONDICIONADO SPLIT</t>
  </si>
  <si>
    <t>SERVIÇO DE LIMPEZA EM AR CONDICIONADO EM JANELA</t>
  </si>
  <si>
    <t>SERVIÇO DE LIMPEZA EM AR CONDICIONADO SPLIT</t>
  </si>
  <si>
    <t>SERVIÇO DE INSTAÇÃO EM ARCONDICIONADO EM JANELA</t>
  </si>
  <si>
    <t>SERVIÇO DE INSTALAÇÃO EM AR CONDICIONADO SPLIT DE 7000 A 9000 BTUS</t>
  </si>
  <si>
    <t>SERVIÇO DE INSTALAÇÃO EM AR CONDICIONADO SPLIT DE 12000 A 18000 BTUS</t>
  </si>
  <si>
    <t>SERVIÇO DE INSTALAÇÃO EM AR CONDICIONADO SPLIT DE 22000 A 36000 BTUS</t>
  </si>
  <si>
    <t>SERVIÇO DE INSTALAÇÃO EM AR CONDICIOADO SPLIT ACIMA DE 36000 BTUS</t>
  </si>
  <si>
    <t>SERVIÇO DE DESINSTALAÇÃO EM AR CONDICIONADO JANELA</t>
  </si>
  <si>
    <t>SERVIÇO DE DESINSTALAÇÃO EM AR CONDICIONADO SPLIT</t>
  </si>
  <si>
    <t>TOTAL</t>
  </si>
  <si>
    <t>SERVIÇO DE MANUTENÇÃO EM REFRIGERADOR EM 1 PORTA</t>
  </si>
  <si>
    <t>SERVIÇO DE MANUTENÇÃO EM REFRIGERADOR EM DUPLEX</t>
  </si>
  <si>
    <t>SERVIÇO DE MANUTENÇÃO EM FRIGOBAR</t>
  </si>
  <si>
    <t>SERVIÇO DE MANUTENÇÃO EM FREEZER 1 PORTA</t>
  </si>
  <si>
    <t>SERVIÇOS DE MANUTENÇÃO EM FREEZER 2 PORTAS</t>
  </si>
  <si>
    <t>SERVIÇO DE MANUTENÇÃO EM BEBEOUROS INDUSTRIAIS</t>
  </si>
  <si>
    <t>SERVIÇO DE MANUTENÇÃO EM MÁQUINA DE LAVAR</t>
  </si>
  <si>
    <t>SERVIÇO DE MANUTENÇÃO EM VENTILADORES DE TETO</t>
  </si>
  <si>
    <t>SERVIÇO DE MANUTENÇÃO EM VENTILADORES DE PAREDE</t>
  </si>
  <si>
    <t>OBJETO DA LICITAÇÃO : Registro de Preço para contratação de empresa para execução dos serviços de manutenção preventiva e corretiva (com reposição de peças, produtos e acessórios originais) nos eletrodomésticos que compõem o patrimônio municipal.</t>
  </si>
  <si>
    <t>Lote 1
Contratação de empresa para execução de serviço de manutenção preventiva e corretiva (com reposição de peças, produtos e acessórios originais) nos ar-condicionados que compõem o patrimônio municipal</t>
  </si>
  <si>
    <t>Lote 2
Contratação de empresa para execução de serviço de manutenção preventiva e corretiva (com reposição de peças, produtos e acessórios originais) nos ar-condicionados que compõem o patrimônio da Secretaria Municipal de Saúde - SMS</t>
  </si>
  <si>
    <t>Lote 4
Contratação de empresa para execução de serviço de manutenção preventiva e corretiva (com reposição de peças, produtos e acessórios originais) nos freezeres, refrigeradores e frigobares que compõem o patrimônio da Secretaria Municipal de Saúde - SMS</t>
  </si>
  <si>
    <t>Lote 5
Contratação de empresa para execução de serviço de manutenção preventiva e corretiva (com reposição de peças, produtos e acessórios originais) nos bebedouros que compõem o patrimônio municipal</t>
  </si>
  <si>
    <t>Lote 6
Contratação de empresa para execução de serviço de manutenção preventiva e corretiva (com reposição de peças, produtos e acessórios originais) nos bebedouros que compõem o patrimônio da Secretaria Municipal de Saúde - SMS</t>
  </si>
  <si>
    <t>Lote 7
Contratação de empresa para execução de serviço de manutenção preventiva e corretiva (com reposição de peças, produtos e acessórios originais) nas máquinas de lavar que compõem o patrimônio municipal</t>
  </si>
  <si>
    <t>Lote 8
Contratação de empresa para execução de serviço de manutenção preventiva e corretiva (com reposição de peças, produtos e acessórios originais) nas máquinas de lavar que compõem o patrimônio da Secretaria Municipal de Saúde - SMS</t>
  </si>
  <si>
    <t>Lote 9
Contratação de empresa para execução de serviço de manutenção preventiva e corretiva (com reposição de peças, produtos e acessórios originais) nos ventiladores que compõem o patrimônio municipal</t>
  </si>
  <si>
    <t>Lote 10
Contratação de empresa para execução de serviço de manutenção preventiva e corretiva (com reposição de peças, produtos e acessórios originais) nos ventiladores que compõem o patrimônio da Secretaria Municipal de Saúde - SMS</t>
  </si>
  <si>
    <t>b) Prazo de validade da proposta: ____________(no mínimo de 60 dias).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</si>
  <si>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</si>
  <si>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</si>
  <si>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</si>
  <si>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</si>
  <si>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</si>
  <si>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</si>
  <si>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</si>
  <si>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execução do serviço e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</si>
  <si>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na execução do serviço e fornecimento dos produtos desta Licitação.</t>
  </si>
  <si>
    <t>c) O prazo de prestação do serviço e entrega é de __ (_____) a contar do recebimento da nota de empenho ou ordem de compra.</t>
  </si>
  <si>
    <t>Total Item sem Desconto</t>
  </si>
  <si>
    <t>Total do Desconto</t>
  </si>
  <si>
    <t>Total do Item com Desconto</t>
  </si>
  <si>
    <t>Percentual de Desconto</t>
  </si>
  <si>
    <t>PERCENTUAL DE DESCONTO REALIZADO EM PEÇAS, PRODUTOS E ACESSÓRIOS ORIGINAIS A SEREM ADQUIRIDOS PARA AR-CONDICIONADO</t>
  </si>
  <si>
    <t>PERCENTUAL DE DESCONTO REALIZADO EM PEÇAS, PRODUTOS E ACESSÓRIOS ORIGINAIS A SEREM ADQUIRIDOS  PARA AR-CONDICIONADO</t>
  </si>
  <si>
    <t>PERCENTUAL DE DESCONTO REALIZADO EM PEÇAS, PRODUTOS E ACESSÓRIOS ORIGINAIS A SEREM ADQUIRIDOS PARA  FREEZERES, FRIGOBARES E REFRIGERADORES</t>
  </si>
  <si>
    <t>Lote 3
Contratação de empresa para execução de serviço de manutenção preventiva e corretiva (com reposição de peças, produtos e acessórios originais) nos freezeres, refrigeradores e frigobares que compõem o patrimônio municipal</t>
  </si>
  <si>
    <t>PERCENTUAL DE DESCONTO REALIZADO EM PEÇAS, PRODUTOS E ACESSÓRIOS ORIGINAIS A SEREM ADQUIRIDOS PARA BEBEDOUROS</t>
  </si>
  <si>
    <t>PERCENTUAL DE DESCONTO REALIZADO EM PEÇAS, PRODUTOS E ACESSÓRIOS ORIGINAIS A SEREM ADQUIRIDOS PARA MÁQUINA DE LAVAR</t>
  </si>
  <si>
    <t>PERCENTUAL DE DESCONTO REALIZADO EM PEÇAS, PRODUTOS E ACESSÓRIOS ORIGINAIS A SEREM ADQUIRIDOS PARA VENTILADORES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</si>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</sst>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 wrapText="1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164" fontId="0" fillId="2" borderId="4" xfId="0" applyNumberFormat="1" applyFill="1" applyBorder="1" applyAlignment="1" applyProtection="1">
      <alignment vertical="top"/>
      <protection/>
    </xf>
    <xf numFmtId="164" fontId="0" fillId="0" borderId="4" xfId="0" applyNumberFormat="1" applyFill="1" applyBorder="1" applyAlignment="1" applyProtection="1">
      <alignment vertical="top"/>
      <protection/>
    </xf>
    <xf numFmtId="0" fontId="0" fillId="0" borderId="1" xfId="0" applyBorder="1" applyProtection="1">
      <protection/>
    </xf>
    <xf numFmtId="0" fontId="0" fillId="0" borderId="1" xfId="0" applyNumberFormat="1" applyBorder="1" applyProtection="1">
      <protection/>
    </xf>
    <xf numFmtId="0" fontId="0" fillId="0" borderId="4" xfId="0" applyFont="1" applyFill="1" applyBorder="1" applyAlignment="1" applyProtection="1">
      <alignment vertical="top"/>
      <protection/>
    </xf>
    <xf numFmtId="0" fontId="0" fillId="0" borderId="2" xfId="0" applyNumberFormat="1" applyBorder="1" applyProtection="1">
      <protection/>
    </xf>
    <xf numFmtId="9" fontId="0" fillId="0" borderId="2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7" xfId="0" applyFill="1" applyBorder="1" applyAlignment="1" applyProtection="1">
      <alignment horizontal="left" vertical="top" wrapText="1"/>
      <protection/>
    </xf>
    <xf numFmtId="0" fontId="0" fillId="0" borderId="8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9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 topLeftCell="A110">
      <selection activeCell="K116" sqref="K116:K119"/>
    </sheetView>
  </sheetViews>
  <sheetFormatPr defaultColWidth="9.140625" defaultRowHeight="15"/>
  <cols>
    <col min="1" max="1" width="4.421875" style="1" customWidth="1"/>
    <col min="2" max="2" width="6.57421875" style="1" customWidth="1"/>
    <col min="3" max="3" width="38.421875" style="1" customWidth="1"/>
    <col min="4" max="4" width="11.140625" style="1" customWidth="1"/>
    <col min="5" max="5" width="8.140625" style="1" customWidth="1"/>
    <col min="6" max="6" width="10.00390625" style="1" customWidth="1"/>
    <col min="7" max="7" width="13.7109375" style="1" customWidth="1"/>
    <col min="8" max="8" width="9.140625" style="1" hidden="1" customWidth="1"/>
    <col min="9" max="9" width="9.57421875" style="1" customWidth="1"/>
    <col min="10" max="10" width="10.421875" style="1" customWidth="1"/>
    <col min="11" max="11" width="11.421875" style="1" customWidth="1"/>
    <col min="12" max="16384" width="9.140625" style="1" customWidth="1"/>
  </cols>
  <sheetData>
    <row r="1" spans="1:5" ht="15">
      <c r="A1" s="14" t="s">
        <v>0</v>
      </c>
      <c r="C1" s="9"/>
      <c r="E1" s="15"/>
    </row>
    <row r="2" spans="1:5" ht="15">
      <c r="A2" s="14" t="s">
        <v>1</v>
      </c>
      <c r="C2" s="9"/>
      <c r="E2" s="15"/>
    </row>
    <row r="3" spans="1:11" ht="30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5" ht="15">
      <c r="A4" s="14" t="s">
        <v>2</v>
      </c>
      <c r="C4" s="9"/>
      <c r="E4" s="15"/>
    </row>
    <row r="5" spans="1:5" ht="15">
      <c r="A5" s="14" t="s">
        <v>3</v>
      </c>
      <c r="C5" s="9"/>
      <c r="E5" s="15"/>
    </row>
    <row r="6" spans="1:5" ht="15">
      <c r="A6" s="14" t="s">
        <v>4</v>
      </c>
      <c r="C6" s="9"/>
      <c r="E6" s="15"/>
    </row>
    <row r="7" spans="1:5" ht="15">
      <c r="A7" s="14" t="s">
        <v>5</v>
      </c>
      <c r="C7" s="9"/>
      <c r="E7" s="15"/>
    </row>
    <row r="8" spans="1:5" ht="15">
      <c r="A8" s="14" t="s">
        <v>6</v>
      </c>
      <c r="C8" s="9"/>
      <c r="E8" s="15"/>
    </row>
    <row r="9" spans="1:5" ht="15">
      <c r="A9" s="14"/>
      <c r="C9" s="9"/>
      <c r="E9" s="15"/>
    </row>
    <row r="10" spans="1:5" ht="15">
      <c r="A10" s="14"/>
      <c r="C10" s="9"/>
      <c r="E10" s="15"/>
    </row>
    <row r="11" spans="1:10" ht="108.75" customHeight="1">
      <c r="A11" s="16"/>
      <c r="B11" s="16"/>
      <c r="C11" s="17" t="s">
        <v>37</v>
      </c>
      <c r="D11" s="16"/>
      <c r="E11" s="18"/>
      <c r="F11" s="16"/>
      <c r="G11" s="16"/>
      <c r="H11" s="16"/>
      <c r="I11" s="16"/>
      <c r="J11" s="16"/>
    </row>
    <row r="12" spans="1:10" ht="15">
      <c r="A12" s="19"/>
      <c r="B12" s="16"/>
      <c r="C12" s="20"/>
      <c r="D12" s="16"/>
      <c r="E12" s="18"/>
      <c r="F12" s="16"/>
      <c r="G12" s="16"/>
      <c r="H12" s="16"/>
      <c r="I12" s="16"/>
      <c r="J12" s="16"/>
    </row>
    <row r="13" spans="1:10" ht="15">
      <c r="A13" s="19"/>
      <c r="B13" s="16"/>
      <c r="C13" s="20"/>
      <c r="D13" s="16"/>
      <c r="E13" s="18"/>
      <c r="F13" s="16"/>
      <c r="G13" s="16"/>
      <c r="H13" s="16"/>
      <c r="I13" s="16"/>
      <c r="J13" s="16"/>
    </row>
    <row r="14" spans="1:11" ht="47.25" customHeight="1">
      <c r="A14" s="21" t="s">
        <v>7</v>
      </c>
      <c r="B14" s="21" t="s">
        <v>8</v>
      </c>
      <c r="C14" s="22" t="s">
        <v>9</v>
      </c>
      <c r="D14" s="21" t="s">
        <v>10</v>
      </c>
      <c r="E14" s="23" t="s">
        <v>11</v>
      </c>
      <c r="F14" s="24" t="s">
        <v>12</v>
      </c>
      <c r="G14" s="5" t="s">
        <v>57</v>
      </c>
      <c r="H14" s="6" t="s">
        <v>58</v>
      </c>
      <c r="I14" s="7" t="s">
        <v>58</v>
      </c>
      <c r="J14" s="7" t="s">
        <v>59</v>
      </c>
      <c r="K14" s="4" t="s">
        <v>60</v>
      </c>
    </row>
    <row r="15" spans="1:11" ht="30">
      <c r="A15" s="21">
        <v>1</v>
      </c>
      <c r="B15" s="21">
        <v>5421</v>
      </c>
      <c r="C15" s="22" t="s">
        <v>14</v>
      </c>
      <c r="D15" s="21">
        <v>75</v>
      </c>
      <c r="E15" s="23" t="s">
        <v>15</v>
      </c>
      <c r="F15" s="25">
        <v>86.67</v>
      </c>
      <c r="G15" s="26">
        <f aca="true" t="shared" si="0" ref="G15:G24">D15*F15</f>
        <v>6500.25</v>
      </c>
      <c r="H15" s="16">
        <v>1</v>
      </c>
      <c r="I15" s="27" t="e">
        <f>G15*K15</f>
        <v>#VALUE!</v>
      </c>
      <c r="J15" s="28" t="e">
        <f aca="true" t="shared" si="1" ref="J15:J26">G15-I15</f>
        <v>#VALUE!</v>
      </c>
      <c r="K15" s="41" t="s">
        <v>68</v>
      </c>
    </row>
    <row r="16" spans="1:11" ht="30">
      <c r="A16" s="21">
        <v>2</v>
      </c>
      <c r="B16" s="21">
        <v>5422</v>
      </c>
      <c r="C16" s="22" t="s">
        <v>16</v>
      </c>
      <c r="D16" s="21">
        <v>129</v>
      </c>
      <c r="E16" s="23" t="s">
        <v>15</v>
      </c>
      <c r="F16" s="25">
        <v>110</v>
      </c>
      <c r="G16" s="26">
        <f t="shared" si="0"/>
        <v>14190</v>
      </c>
      <c r="H16" s="16">
        <v>1</v>
      </c>
      <c r="I16" s="27" t="e">
        <f>G16*K15</f>
        <v>#VALUE!</v>
      </c>
      <c r="J16" s="28" t="e">
        <f t="shared" si="1"/>
        <v>#VALUE!</v>
      </c>
      <c r="K16" s="42"/>
    </row>
    <row r="17" spans="1:11" ht="30">
      <c r="A17" s="21">
        <v>3</v>
      </c>
      <c r="B17" s="21">
        <v>5423</v>
      </c>
      <c r="C17" s="22" t="s">
        <v>17</v>
      </c>
      <c r="D17" s="21">
        <v>145</v>
      </c>
      <c r="E17" s="23" t="s">
        <v>15</v>
      </c>
      <c r="F17" s="25">
        <v>90</v>
      </c>
      <c r="G17" s="26">
        <f t="shared" si="0"/>
        <v>13050</v>
      </c>
      <c r="H17" s="16">
        <v>1</v>
      </c>
      <c r="I17" s="27" t="e">
        <f>G17*K15</f>
        <v>#VALUE!</v>
      </c>
      <c r="J17" s="28" t="e">
        <f t="shared" si="1"/>
        <v>#VALUE!</v>
      </c>
      <c r="K17" s="42"/>
    </row>
    <row r="18" spans="1:11" ht="30">
      <c r="A18" s="21">
        <v>4</v>
      </c>
      <c r="B18" s="21">
        <v>5424</v>
      </c>
      <c r="C18" s="22" t="s">
        <v>18</v>
      </c>
      <c r="D18" s="21">
        <v>249</v>
      </c>
      <c r="E18" s="23" t="s">
        <v>15</v>
      </c>
      <c r="F18" s="25">
        <v>143.33</v>
      </c>
      <c r="G18" s="26">
        <f t="shared" si="0"/>
        <v>35689.170000000006</v>
      </c>
      <c r="H18" s="16">
        <v>1</v>
      </c>
      <c r="I18" s="27" t="e">
        <f>G18*K15</f>
        <v>#VALUE!</v>
      </c>
      <c r="J18" s="28" t="e">
        <f t="shared" si="1"/>
        <v>#VALUE!</v>
      </c>
      <c r="K18" s="42"/>
    </row>
    <row r="19" spans="1:11" ht="30">
      <c r="A19" s="21">
        <v>5</v>
      </c>
      <c r="B19" s="21">
        <v>5425</v>
      </c>
      <c r="C19" s="22" t="s">
        <v>19</v>
      </c>
      <c r="D19" s="21">
        <v>60</v>
      </c>
      <c r="E19" s="23" t="s">
        <v>15</v>
      </c>
      <c r="F19" s="25">
        <v>70</v>
      </c>
      <c r="G19" s="26">
        <f t="shared" si="0"/>
        <v>4200</v>
      </c>
      <c r="H19" s="16">
        <v>1</v>
      </c>
      <c r="I19" s="27" t="e">
        <f>G19*K15</f>
        <v>#VALUE!</v>
      </c>
      <c r="J19" s="28" t="e">
        <f t="shared" si="1"/>
        <v>#VALUE!</v>
      </c>
      <c r="K19" s="42"/>
    </row>
    <row r="20" spans="1:11" ht="45">
      <c r="A20" s="21">
        <v>6</v>
      </c>
      <c r="B20" s="21">
        <v>5426</v>
      </c>
      <c r="C20" s="22" t="s">
        <v>20</v>
      </c>
      <c r="D20" s="21">
        <v>104</v>
      </c>
      <c r="E20" s="23" t="s">
        <v>15</v>
      </c>
      <c r="F20" s="25">
        <v>236.67</v>
      </c>
      <c r="G20" s="26">
        <f t="shared" si="0"/>
        <v>24613.68</v>
      </c>
      <c r="H20" s="16">
        <v>1</v>
      </c>
      <c r="I20" s="27" t="e">
        <f>G20*K15</f>
        <v>#VALUE!</v>
      </c>
      <c r="J20" s="28" t="e">
        <f t="shared" si="1"/>
        <v>#VALUE!</v>
      </c>
      <c r="K20" s="42"/>
    </row>
    <row r="21" spans="1:11" ht="45">
      <c r="A21" s="21">
        <v>7</v>
      </c>
      <c r="B21" s="21">
        <v>5427</v>
      </c>
      <c r="C21" s="22" t="s">
        <v>21</v>
      </c>
      <c r="D21" s="21">
        <v>119</v>
      </c>
      <c r="E21" s="23" t="s">
        <v>15</v>
      </c>
      <c r="F21" s="25">
        <v>263.33</v>
      </c>
      <c r="G21" s="26">
        <f t="shared" si="0"/>
        <v>31336.269999999997</v>
      </c>
      <c r="H21" s="16">
        <v>1</v>
      </c>
      <c r="I21" s="27" t="e">
        <f>G21*K15</f>
        <v>#VALUE!</v>
      </c>
      <c r="J21" s="28" t="e">
        <f t="shared" si="1"/>
        <v>#VALUE!</v>
      </c>
      <c r="K21" s="42"/>
    </row>
    <row r="22" spans="1:11" ht="45">
      <c r="A22" s="21">
        <v>8</v>
      </c>
      <c r="B22" s="21">
        <v>5428</v>
      </c>
      <c r="C22" s="22" t="s">
        <v>22</v>
      </c>
      <c r="D22" s="21">
        <v>50</v>
      </c>
      <c r="E22" s="23" t="s">
        <v>15</v>
      </c>
      <c r="F22" s="25">
        <v>313.33</v>
      </c>
      <c r="G22" s="26">
        <f t="shared" si="0"/>
        <v>15666.5</v>
      </c>
      <c r="H22" s="16">
        <v>1</v>
      </c>
      <c r="I22" s="27" t="e">
        <f>G22*K15</f>
        <v>#VALUE!</v>
      </c>
      <c r="J22" s="28" t="e">
        <f t="shared" si="1"/>
        <v>#VALUE!</v>
      </c>
      <c r="K22" s="42"/>
    </row>
    <row r="23" spans="1:11" ht="45">
      <c r="A23" s="21">
        <v>9</v>
      </c>
      <c r="B23" s="21">
        <v>5429</v>
      </c>
      <c r="C23" s="22" t="s">
        <v>23</v>
      </c>
      <c r="D23" s="21">
        <v>40</v>
      </c>
      <c r="E23" s="23" t="s">
        <v>15</v>
      </c>
      <c r="F23" s="25">
        <v>530</v>
      </c>
      <c r="G23" s="26">
        <f t="shared" si="0"/>
        <v>21200</v>
      </c>
      <c r="H23" s="16">
        <v>1</v>
      </c>
      <c r="I23" s="27" t="e">
        <f>G23*K15</f>
        <v>#VALUE!</v>
      </c>
      <c r="J23" s="28" t="e">
        <f t="shared" si="1"/>
        <v>#VALUE!</v>
      </c>
      <c r="K23" s="42"/>
    </row>
    <row r="24" spans="1:11" ht="30">
      <c r="A24" s="21">
        <v>10</v>
      </c>
      <c r="B24" s="21">
        <v>5430</v>
      </c>
      <c r="C24" s="22" t="s">
        <v>24</v>
      </c>
      <c r="D24" s="21">
        <v>65</v>
      </c>
      <c r="E24" s="23" t="s">
        <v>15</v>
      </c>
      <c r="F24" s="25">
        <v>46.67</v>
      </c>
      <c r="G24" s="26">
        <f t="shared" si="0"/>
        <v>3033.55</v>
      </c>
      <c r="H24" s="16">
        <v>1</v>
      </c>
      <c r="I24" s="27" t="e">
        <f>G24*K15</f>
        <v>#VALUE!</v>
      </c>
      <c r="J24" s="28" t="e">
        <f t="shared" si="1"/>
        <v>#VALUE!</v>
      </c>
      <c r="K24" s="42"/>
    </row>
    <row r="25" spans="1:11" ht="30">
      <c r="A25" s="21">
        <v>11</v>
      </c>
      <c r="B25" s="21">
        <v>5431</v>
      </c>
      <c r="C25" s="22" t="s">
        <v>25</v>
      </c>
      <c r="D25" s="21">
        <v>102</v>
      </c>
      <c r="E25" s="23" t="s">
        <v>15</v>
      </c>
      <c r="F25" s="25">
        <v>83.33</v>
      </c>
      <c r="G25" s="26">
        <f>D25*F25</f>
        <v>8499.66</v>
      </c>
      <c r="H25" s="16">
        <v>1</v>
      </c>
      <c r="I25" s="27" t="e">
        <f>G25*K15</f>
        <v>#VALUE!</v>
      </c>
      <c r="J25" s="28" t="e">
        <f t="shared" si="1"/>
        <v>#VALUE!</v>
      </c>
      <c r="K25" s="42"/>
    </row>
    <row r="26" spans="1:11" ht="54" customHeight="1">
      <c r="A26" s="21">
        <v>12</v>
      </c>
      <c r="B26" s="21">
        <v>5880</v>
      </c>
      <c r="C26" s="36" t="s">
        <v>61</v>
      </c>
      <c r="D26" s="37"/>
      <c r="E26" s="37"/>
      <c r="F26" s="38"/>
      <c r="G26" s="26">
        <v>48000</v>
      </c>
      <c r="H26" s="16">
        <v>1</v>
      </c>
      <c r="I26" s="27" t="e">
        <f>G26*K15</f>
        <v>#VALUE!</v>
      </c>
      <c r="J26" s="28" t="e">
        <f t="shared" si="1"/>
        <v>#VALUE!</v>
      </c>
      <c r="K26" s="42"/>
    </row>
    <row r="27" spans="1:11" ht="15">
      <c r="A27" s="29"/>
      <c r="B27" s="21"/>
      <c r="C27" s="22"/>
      <c r="D27" s="21"/>
      <c r="E27" s="23"/>
      <c r="F27" s="26" t="s">
        <v>26</v>
      </c>
      <c r="G27" s="26">
        <f>SUM(G15:G26)</f>
        <v>225979.08</v>
      </c>
      <c r="H27" s="16"/>
      <c r="I27" s="27" t="e">
        <f>SUM(I15:I26)</f>
        <v>#VALUE!</v>
      </c>
      <c r="J27" s="27" t="e">
        <f>SUM(J15:J26)</f>
        <v>#VALUE!</v>
      </c>
      <c r="K27" s="43"/>
    </row>
    <row r="28" spans="1:10" ht="15">
      <c r="A28" s="19"/>
      <c r="B28" s="16"/>
      <c r="C28" s="20"/>
      <c r="D28" s="16"/>
      <c r="E28" s="18"/>
      <c r="F28" s="16"/>
      <c r="G28" s="16"/>
      <c r="H28" s="16"/>
      <c r="I28" s="16"/>
      <c r="J28" s="16"/>
    </row>
    <row r="29" spans="1:10" ht="110.25" customHeight="1">
      <c r="A29" s="16"/>
      <c r="B29" s="16"/>
      <c r="C29" s="17" t="s">
        <v>38</v>
      </c>
      <c r="D29" s="16"/>
      <c r="E29" s="18"/>
      <c r="F29" s="16"/>
      <c r="G29" s="16"/>
      <c r="H29" s="16"/>
      <c r="I29" s="16"/>
      <c r="J29" s="16"/>
    </row>
    <row r="30" spans="1:10" ht="15">
      <c r="A30" s="19"/>
      <c r="B30" s="16"/>
      <c r="C30" s="20"/>
      <c r="D30" s="16"/>
      <c r="E30" s="18"/>
      <c r="F30" s="16"/>
      <c r="G30" s="16"/>
      <c r="H30" s="16"/>
      <c r="I30" s="16"/>
      <c r="J30" s="16"/>
    </row>
    <row r="31" spans="1:10" ht="15">
      <c r="A31" s="19"/>
      <c r="B31" s="16"/>
      <c r="C31" s="20"/>
      <c r="D31" s="16"/>
      <c r="E31" s="18"/>
      <c r="F31" s="16"/>
      <c r="G31" s="16"/>
      <c r="H31" s="16"/>
      <c r="I31" s="16"/>
      <c r="J31" s="16"/>
    </row>
    <row r="32" spans="1:11" ht="48.75" customHeight="1">
      <c r="A32" s="21" t="s">
        <v>7</v>
      </c>
      <c r="B32" s="21" t="s">
        <v>8</v>
      </c>
      <c r="C32" s="22" t="s">
        <v>9</v>
      </c>
      <c r="D32" s="21" t="s">
        <v>10</v>
      </c>
      <c r="E32" s="23" t="s">
        <v>11</v>
      </c>
      <c r="F32" s="24" t="s">
        <v>12</v>
      </c>
      <c r="G32" s="24" t="s">
        <v>57</v>
      </c>
      <c r="H32" s="18" t="s">
        <v>13</v>
      </c>
      <c r="I32" s="6" t="s">
        <v>58</v>
      </c>
      <c r="J32" s="6" t="s">
        <v>59</v>
      </c>
      <c r="K32" s="3" t="s">
        <v>60</v>
      </c>
    </row>
    <row r="33" spans="1:11" ht="41.25" customHeight="1">
      <c r="A33" s="21">
        <v>13</v>
      </c>
      <c r="B33" s="21">
        <v>5421</v>
      </c>
      <c r="C33" s="22" t="s">
        <v>14</v>
      </c>
      <c r="D33" s="21">
        <v>50</v>
      </c>
      <c r="E33" s="23" t="s">
        <v>15</v>
      </c>
      <c r="F33" s="25">
        <v>86.67</v>
      </c>
      <c r="G33" s="26">
        <f aca="true" t="shared" si="2" ref="G33:G43">D33*F33</f>
        <v>4333.5</v>
      </c>
      <c r="H33" s="16">
        <v>2</v>
      </c>
      <c r="I33" s="27" t="e">
        <f>G33*K33</f>
        <v>#VALUE!</v>
      </c>
      <c r="J33" s="28" t="e">
        <f aca="true" t="shared" si="3" ref="J33:J44">G33-I33</f>
        <v>#VALUE!</v>
      </c>
      <c r="K33" s="31" t="s">
        <v>68</v>
      </c>
    </row>
    <row r="34" spans="1:11" ht="46.5" customHeight="1">
      <c r="A34" s="21">
        <v>14</v>
      </c>
      <c r="B34" s="21">
        <v>5422</v>
      </c>
      <c r="C34" s="22" t="s">
        <v>16</v>
      </c>
      <c r="D34" s="21">
        <v>150</v>
      </c>
      <c r="E34" s="23" t="s">
        <v>15</v>
      </c>
      <c r="F34" s="25">
        <v>110</v>
      </c>
      <c r="G34" s="26">
        <f t="shared" si="2"/>
        <v>16500</v>
      </c>
      <c r="H34" s="16">
        <v>2</v>
      </c>
      <c r="I34" s="27" t="e">
        <f>G34*K33</f>
        <v>#VALUE!</v>
      </c>
      <c r="J34" s="28" t="e">
        <f t="shared" si="3"/>
        <v>#VALUE!</v>
      </c>
      <c r="K34" s="32"/>
    </row>
    <row r="35" spans="1:11" ht="43.5" customHeight="1">
      <c r="A35" s="21">
        <v>15</v>
      </c>
      <c r="B35" s="21">
        <v>5423</v>
      </c>
      <c r="C35" s="22" t="s">
        <v>17</v>
      </c>
      <c r="D35" s="21">
        <v>50</v>
      </c>
      <c r="E35" s="23" t="s">
        <v>15</v>
      </c>
      <c r="F35" s="25">
        <v>90</v>
      </c>
      <c r="G35" s="26">
        <f t="shared" si="2"/>
        <v>4500</v>
      </c>
      <c r="H35" s="16">
        <v>2</v>
      </c>
      <c r="I35" s="27" t="e">
        <f>G35*K33</f>
        <v>#VALUE!</v>
      </c>
      <c r="J35" s="28" t="e">
        <f t="shared" si="3"/>
        <v>#VALUE!</v>
      </c>
      <c r="K35" s="32"/>
    </row>
    <row r="36" spans="1:11" ht="42.75" customHeight="1">
      <c r="A36" s="21">
        <v>16</v>
      </c>
      <c r="B36" s="21">
        <v>5424</v>
      </c>
      <c r="C36" s="22" t="s">
        <v>18</v>
      </c>
      <c r="D36" s="21">
        <v>150</v>
      </c>
      <c r="E36" s="23" t="s">
        <v>15</v>
      </c>
      <c r="F36" s="25">
        <v>143.33</v>
      </c>
      <c r="G36" s="26">
        <f t="shared" si="2"/>
        <v>21499.500000000004</v>
      </c>
      <c r="H36" s="16">
        <v>2</v>
      </c>
      <c r="I36" s="27" t="e">
        <f>G36*K33</f>
        <v>#VALUE!</v>
      </c>
      <c r="J36" s="28" t="e">
        <f t="shared" si="3"/>
        <v>#VALUE!</v>
      </c>
      <c r="K36" s="32"/>
    </row>
    <row r="37" spans="1:11" ht="38.25" customHeight="1">
      <c r="A37" s="21">
        <v>17</v>
      </c>
      <c r="B37" s="21">
        <v>5425</v>
      </c>
      <c r="C37" s="22" t="s">
        <v>19</v>
      </c>
      <c r="D37" s="21">
        <v>60</v>
      </c>
      <c r="E37" s="23" t="s">
        <v>15</v>
      </c>
      <c r="F37" s="25">
        <v>70</v>
      </c>
      <c r="G37" s="26">
        <f t="shared" si="2"/>
        <v>4200</v>
      </c>
      <c r="H37" s="16">
        <v>2</v>
      </c>
      <c r="I37" s="27" t="e">
        <f>G37*K33</f>
        <v>#VALUE!</v>
      </c>
      <c r="J37" s="28" t="e">
        <f t="shared" si="3"/>
        <v>#VALUE!</v>
      </c>
      <c r="K37" s="32"/>
    </row>
    <row r="38" spans="1:11" ht="39" customHeight="1">
      <c r="A38" s="21">
        <v>18</v>
      </c>
      <c r="B38" s="21">
        <v>5426</v>
      </c>
      <c r="C38" s="22" t="s">
        <v>20</v>
      </c>
      <c r="D38" s="21">
        <v>100</v>
      </c>
      <c r="E38" s="23" t="s">
        <v>15</v>
      </c>
      <c r="F38" s="25">
        <v>236.67</v>
      </c>
      <c r="G38" s="26">
        <f t="shared" si="2"/>
        <v>23667</v>
      </c>
      <c r="H38" s="16">
        <v>2</v>
      </c>
      <c r="I38" s="27" t="e">
        <f>G38*K33</f>
        <v>#VALUE!</v>
      </c>
      <c r="J38" s="28" t="e">
        <f t="shared" si="3"/>
        <v>#VALUE!</v>
      </c>
      <c r="K38" s="32"/>
    </row>
    <row r="39" spans="1:11" ht="48" customHeight="1">
      <c r="A39" s="21">
        <v>19</v>
      </c>
      <c r="B39" s="21">
        <v>5427</v>
      </c>
      <c r="C39" s="22" t="s">
        <v>21</v>
      </c>
      <c r="D39" s="21">
        <v>80</v>
      </c>
      <c r="E39" s="23" t="s">
        <v>15</v>
      </c>
      <c r="F39" s="25">
        <v>263.33</v>
      </c>
      <c r="G39" s="26">
        <f t="shared" si="2"/>
        <v>21066.399999999998</v>
      </c>
      <c r="H39" s="16">
        <v>2</v>
      </c>
      <c r="I39" s="27" t="e">
        <f>G39*K33</f>
        <v>#VALUE!</v>
      </c>
      <c r="J39" s="28" t="e">
        <f t="shared" si="3"/>
        <v>#VALUE!</v>
      </c>
      <c r="K39" s="32"/>
    </row>
    <row r="40" spans="1:11" ht="50.25" customHeight="1">
      <c r="A40" s="21">
        <v>20</v>
      </c>
      <c r="B40" s="21">
        <v>5428</v>
      </c>
      <c r="C40" s="22" t="s">
        <v>22</v>
      </c>
      <c r="D40" s="21">
        <v>40</v>
      </c>
      <c r="E40" s="23" t="s">
        <v>15</v>
      </c>
      <c r="F40" s="25">
        <v>313.33</v>
      </c>
      <c r="G40" s="26">
        <f t="shared" si="2"/>
        <v>12533.199999999999</v>
      </c>
      <c r="H40" s="16">
        <v>2</v>
      </c>
      <c r="I40" s="27" t="e">
        <f>G40*K33</f>
        <v>#VALUE!</v>
      </c>
      <c r="J40" s="28" t="e">
        <f t="shared" si="3"/>
        <v>#VALUE!</v>
      </c>
      <c r="K40" s="32"/>
    </row>
    <row r="41" spans="1:11" ht="39.75" customHeight="1">
      <c r="A41" s="21">
        <v>21</v>
      </c>
      <c r="B41" s="21">
        <v>5429</v>
      </c>
      <c r="C41" s="22" t="s">
        <v>23</v>
      </c>
      <c r="D41" s="21">
        <v>40</v>
      </c>
      <c r="E41" s="23" t="s">
        <v>15</v>
      </c>
      <c r="F41" s="25">
        <v>530</v>
      </c>
      <c r="G41" s="26">
        <f t="shared" si="2"/>
        <v>21200</v>
      </c>
      <c r="H41" s="16">
        <v>2</v>
      </c>
      <c r="I41" s="27" t="e">
        <f>G41*K33</f>
        <v>#VALUE!</v>
      </c>
      <c r="J41" s="28" t="e">
        <f t="shared" si="3"/>
        <v>#VALUE!</v>
      </c>
      <c r="K41" s="32"/>
    </row>
    <row r="42" spans="1:11" ht="39.75" customHeight="1">
      <c r="A42" s="21">
        <v>22</v>
      </c>
      <c r="B42" s="21">
        <v>5430</v>
      </c>
      <c r="C42" s="22" t="s">
        <v>24</v>
      </c>
      <c r="D42" s="21">
        <v>60</v>
      </c>
      <c r="E42" s="23" t="s">
        <v>15</v>
      </c>
      <c r="F42" s="25">
        <v>46.67</v>
      </c>
      <c r="G42" s="26">
        <f t="shared" si="2"/>
        <v>2800.2000000000003</v>
      </c>
      <c r="H42" s="16">
        <v>2</v>
      </c>
      <c r="I42" s="27" t="e">
        <f>G42*K33</f>
        <v>#VALUE!</v>
      </c>
      <c r="J42" s="28" t="e">
        <f t="shared" si="3"/>
        <v>#VALUE!</v>
      </c>
      <c r="K42" s="32"/>
    </row>
    <row r="43" spans="1:11" ht="41.25" customHeight="1">
      <c r="A43" s="21">
        <v>23</v>
      </c>
      <c r="B43" s="21">
        <v>5431</v>
      </c>
      <c r="C43" s="22" t="s">
        <v>25</v>
      </c>
      <c r="D43" s="21">
        <v>100</v>
      </c>
      <c r="E43" s="23" t="s">
        <v>15</v>
      </c>
      <c r="F43" s="25">
        <v>83.33</v>
      </c>
      <c r="G43" s="26">
        <f t="shared" si="2"/>
        <v>8333</v>
      </c>
      <c r="H43" s="16">
        <v>2</v>
      </c>
      <c r="I43" s="27" t="e">
        <f>G43*K33</f>
        <v>#VALUE!</v>
      </c>
      <c r="J43" s="30" t="e">
        <f t="shared" si="3"/>
        <v>#VALUE!</v>
      </c>
      <c r="K43" s="32"/>
    </row>
    <row r="44" spans="1:11" ht="35.25" customHeight="1">
      <c r="A44" s="21">
        <v>24</v>
      </c>
      <c r="B44" s="21">
        <v>5880</v>
      </c>
      <c r="C44" s="36" t="s">
        <v>62</v>
      </c>
      <c r="D44" s="37"/>
      <c r="E44" s="37"/>
      <c r="F44" s="38"/>
      <c r="G44" s="26">
        <v>4000</v>
      </c>
      <c r="H44" s="16">
        <v>2</v>
      </c>
      <c r="I44" s="27" t="e">
        <f>G44*K33</f>
        <v>#VALUE!</v>
      </c>
      <c r="J44" s="28" t="e">
        <f t="shared" si="3"/>
        <v>#VALUE!</v>
      </c>
      <c r="K44" s="32"/>
    </row>
    <row r="45" spans="1:11" ht="21" customHeight="1">
      <c r="A45" s="29"/>
      <c r="B45" s="21"/>
      <c r="C45" s="22"/>
      <c r="D45" s="21"/>
      <c r="E45" s="23"/>
      <c r="F45" s="26" t="s">
        <v>26</v>
      </c>
      <c r="G45" s="26">
        <f>SUM(G33:G44)</f>
        <v>144632.8</v>
      </c>
      <c r="H45" s="16"/>
      <c r="I45" s="27" t="e">
        <f>SUM(I33:I44)</f>
        <v>#VALUE!</v>
      </c>
      <c r="J45" s="27" t="e">
        <f>SUM(J33:J44)</f>
        <v>#VALUE!</v>
      </c>
      <c r="K45" s="33"/>
    </row>
    <row r="46" spans="1:10" ht="15">
      <c r="A46" s="19"/>
      <c r="B46" s="16"/>
      <c r="C46" s="20"/>
      <c r="D46" s="16"/>
      <c r="E46" s="18"/>
      <c r="F46" s="16"/>
      <c r="G46" s="16"/>
      <c r="H46" s="16"/>
      <c r="I46" s="16"/>
      <c r="J46" s="16"/>
    </row>
    <row r="47" spans="1:10" ht="104.25" customHeight="1">
      <c r="A47" s="16"/>
      <c r="B47" s="16"/>
      <c r="C47" s="17" t="s">
        <v>64</v>
      </c>
      <c r="D47" s="16"/>
      <c r="E47" s="18"/>
      <c r="F47" s="16"/>
      <c r="G47" s="16"/>
      <c r="H47" s="16"/>
      <c r="I47" s="16"/>
      <c r="J47" s="16"/>
    </row>
    <row r="48" spans="1:10" ht="15">
      <c r="A48" s="19"/>
      <c r="B48" s="16"/>
      <c r="C48" s="20"/>
      <c r="D48" s="16"/>
      <c r="E48" s="18"/>
      <c r="F48" s="16"/>
      <c r="G48" s="16"/>
      <c r="H48" s="16"/>
      <c r="I48" s="16"/>
      <c r="J48" s="16"/>
    </row>
    <row r="49" spans="1:10" ht="15">
      <c r="A49" s="19"/>
      <c r="B49" s="16"/>
      <c r="C49" s="20"/>
      <c r="D49" s="16"/>
      <c r="E49" s="18"/>
      <c r="F49" s="16"/>
      <c r="G49" s="16"/>
      <c r="H49" s="16"/>
      <c r="I49" s="16"/>
      <c r="J49" s="16"/>
    </row>
    <row r="50" spans="1:11" ht="44.25" customHeight="1">
      <c r="A50" s="21" t="s">
        <v>7</v>
      </c>
      <c r="B50" s="21" t="s">
        <v>8</v>
      </c>
      <c r="C50" s="22" t="s">
        <v>9</v>
      </c>
      <c r="D50" s="21" t="s">
        <v>10</v>
      </c>
      <c r="E50" s="23" t="s">
        <v>11</v>
      </c>
      <c r="F50" s="24" t="s">
        <v>12</v>
      </c>
      <c r="G50" s="24" t="s">
        <v>57</v>
      </c>
      <c r="H50" s="18" t="s">
        <v>13</v>
      </c>
      <c r="I50" s="6" t="s">
        <v>58</v>
      </c>
      <c r="J50" s="6" t="s">
        <v>59</v>
      </c>
      <c r="K50" s="3" t="s">
        <v>60</v>
      </c>
    </row>
    <row r="51" spans="1:11" ht="38.25" customHeight="1">
      <c r="A51" s="21">
        <v>25</v>
      </c>
      <c r="B51" s="21">
        <v>5433</v>
      </c>
      <c r="C51" s="22" t="s">
        <v>27</v>
      </c>
      <c r="D51" s="21">
        <v>67</v>
      </c>
      <c r="E51" s="23" t="s">
        <v>15</v>
      </c>
      <c r="F51" s="25">
        <v>183.33</v>
      </c>
      <c r="G51" s="26">
        <f aca="true" t="shared" si="4" ref="G51:G55">D51*F51</f>
        <v>12283.11</v>
      </c>
      <c r="H51" s="16">
        <v>3</v>
      </c>
      <c r="I51" s="27" t="e">
        <f>G51*K51</f>
        <v>#VALUE!</v>
      </c>
      <c r="J51" s="28" t="e">
        <f aca="true" t="shared" si="5" ref="J51:J56">G51-I51</f>
        <v>#VALUE!</v>
      </c>
      <c r="K51" s="31" t="s">
        <v>68</v>
      </c>
    </row>
    <row r="52" spans="1:11" ht="41.25" customHeight="1">
      <c r="A52" s="21">
        <v>26</v>
      </c>
      <c r="B52" s="21">
        <v>5434</v>
      </c>
      <c r="C52" s="22" t="s">
        <v>28</v>
      </c>
      <c r="D52" s="21">
        <v>43</v>
      </c>
      <c r="E52" s="23" t="s">
        <v>15</v>
      </c>
      <c r="F52" s="25">
        <v>196.67</v>
      </c>
      <c r="G52" s="26">
        <f t="shared" si="4"/>
        <v>8456.81</v>
      </c>
      <c r="H52" s="16">
        <v>3</v>
      </c>
      <c r="I52" s="27" t="e">
        <f>G52*K51</f>
        <v>#VALUE!</v>
      </c>
      <c r="J52" s="28" t="e">
        <f t="shared" si="5"/>
        <v>#VALUE!</v>
      </c>
      <c r="K52" s="32"/>
    </row>
    <row r="53" spans="1:11" ht="21" customHeight="1">
      <c r="A53" s="21">
        <v>27</v>
      </c>
      <c r="B53" s="21">
        <v>5435</v>
      </c>
      <c r="C53" s="22" t="s">
        <v>29</v>
      </c>
      <c r="D53" s="21">
        <v>40</v>
      </c>
      <c r="E53" s="23" t="s">
        <v>15</v>
      </c>
      <c r="F53" s="25">
        <v>86.67</v>
      </c>
      <c r="G53" s="26">
        <f t="shared" si="4"/>
        <v>3466.8</v>
      </c>
      <c r="H53" s="16">
        <v>3</v>
      </c>
      <c r="I53" s="27" t="e">
        <f>G53*K51</f>
        <v>#VALUE!</v>
      </c>
      <c r="J53" s="28" t="e">
        <f t="shared" si="5"/>
        <v>#VALUE!</v>
      </c>
      <c r="K53" s="32"/>
    </row>
    <row r="54" spans="1:11" ht="32.25" customHeight="1">
      <c r="A54" s="21">
        <v>28</v>
      </c>
      <c r="B54" s="21">
        <v>5438</v>
      </c>
      <c r="C54" s="22" t="s">
        <v>30</v>
      </c>
      <c r="D54" s="21">
        <v>45</v>
      </c>
      <c r="E54" s="23" t="s">
        <v>15</v>
      </c>
      <c r="F54" s="25">
        <v>170</v>
      </c>
      <c r="G54" s="26">
        <f>D54*F54</f>
        <v>7650</v>
      </c>
      <c r="H54" s="16">
        <v>3</v>
      </c>
      <c r="I54" s="27" t="e">
        <f>G54*K51</f>
        <v>#VALUE!</v>
      </c>
      <c r="J54" s="28" t="e">
        <f t="shared" si="5"/>
        <v>#VALUE!</v>
      </c>
      <c r="K54" s="32"/>
    </row>
    <row r="55" spans="1:11" ht="36.75" customHeight="1">
      <c r="A55" s="21">
        <v>29</v>
      </c>
      <c r="B55" s="21">
        <v>5439</v>
      </c>
      <c r="C55" s="22" t="s">
        <v>31</v>
      </c>
      <c r="D55" s="21">
        <v>65</v>
      </c>
      <c r="E55" s="23" t="s">
        <v>15</v>
      </c>
      <c r="F55" s="25">
        <v>196.67</v>
      </c>
      <c r="G55" s="26">
        <f t="shared" si="4"/>
        <v>12783.55</v>
      </c>
      <c r="H55" s="16">
        <v>3</v>
      </c>
      <c r="I55" s="27" t="e">
        <f>G55*K51</f>
        <v>#VALUE!</v>
      </c>
      <c r="J55" s="28" t="e">
        <f t="shared" si="5"/>
        <v>#VALUE!</v>
      </c>
      <c r="K55" s="32"/>
    </row>
    <row r="56" spans="1:11" ht="54" customHeight="1">
      <c r="A56" s="21">
        <v>30</v>
      </c>
      <c r="B56" s="21">
        <v>5881</v>
      </c>
      <c r="C56" s="36" t="s">
        <v>63</v>
      </c>
      <c r="D56" s="37"/>
      <c r="E56" s="37"/>
      <c r="F56" s="38"/>
      <c r="G56" s="26">
        <v>15000</v>
      </c>
      <c r="H56" s="16">
        <v>3</v>
      </c>
      <c r="I56" s="27" t="e">
        <f>G56*K51</f>
        <v>#VALUE!</v>
      </c>
      <c r="J56" s="28" t="e">
        <f t="shared" si="5"/>
        <v>#VALUE!</v>
      </c>
      <c r="K56" s="32"/>
    </row>
    <row r="57" spans="1:11" ht="15">
      <c r="A57" s="29"/>
      <c r="B57" s="21"/>
      <c r="C57" s="22"/>
      <c r="D57" s="21"/>
      <c r="E57" s="23"/>
      <c r="F57" s="26" t="s">
        <v>26</v>
      </c>
      <c r="G57" s="26">
        <f>SUM(G51:G56)</f>
        <v>59640.27</v>
      </c>
      <c r="H57" s="16"/>
      <c r="I57" s="27" t="e">
        <f>SUM(I51:I56)</f>
        <v>#VALUE!</v>
      </c>
      <c r="J57" s="27" t="e">
        <f>SUM(J51:J56)</f>
        <v>#VALUE!</v>
      </c>
      <c r="K57" s="33"/>
    </row>
    <row r="58" spans="1:10" ht="15">
      <c r="A58" s="19"/>
      <c r="B58" s="16"/>
      <c r="C58" s="20"/>
      <c r="D58" s="16"/>
      <c r="E58" s="18"/>
      <c r="F58" s="16"/>
      <c r="G58" s="16"/>
      <c r="H58" s="16"/>
      <c r="I58" s="16"/>
      <c r="J58" s="16"/>
    </row>
    <row r="59" spans="1:10" ht="119.25" customHeight="1">
      <c r="A59" s="16"/>
      <c r="B59" s="16"/>
      <c r="C59" s="17" t="s">
        <v>39</v>
      </c>
      <c r="D59" s="16"/>
      <c r="E59" s="18"/>
      <c r="F59" s="16"/>
      <c r="G59" s="16"/>
      <c r="H59" s="16"/>
      <c r="I59" s="16"/>
      <c r="J59" s="16"/>
    </row>
    <row r="60" spans="1:10" ht="15">
      <c r="A60" s="19"/>
      <c r="B60" s="16"/>
      <c r="C60" s="20"/>
      <c r="D60" s="16"/>
      <c r="E60" s="18"/>
      <c r="F60" s="16"/>
      <c r="G60" s="16"/>
      <c r="H60" s="16"/>
      <c r="I60" s="16"/>
      <c r="J60" s="16"/>
    </row>
    <row r="61" spans="1:10" ht="15">
      <c r="A61" s="19"/>
      <c r="B61" s="16"/>
      <c r="C61" s="20"/>
      <c r="D61" s="16"/>
      <c r="E61" s="18"/>
      <c r="F61" s="16"/>
      <c r="G61" s="16"/>
      <c r="H61" s="16"/>
      <c r="I61" s="16"/>
      <c r="J61" s="16"/>
    </row>
    <row r="62" spans="1:11" ht="48.75" customHeight="1">
      <c r="A62" s="21" t="s">
        <v>7</v>
      </c>
      <c r="B62" s="21" t="s">
        <v>8</v>
      </c>
      <c r="C62" s="22" t="s">
        <v>9</v>
      </c>
      <c r="D62" s="21" t="s">
        <v>10</v>
      </c>
      <c r="E62" s="23" t="s">
        <v>11</v>
      </c>
      <c r="F62" s="24" t="s">
        <v>12</v>
      </c>
      <c r="G62" s="24" t="s">
        <v>57</v>
      </c>
      <c r="H62" s="18" t="s">
        <v>13</v>
      </c>
      <c r="I62" s="6" t="s">
        <v>58</v>
      </c>
      <c r="J62" s="6" t="s">
        <v>59</v>
      </c>
      <c r="K62" s="3" t="s">
        <v>60</v>
      </c>
    </row>
    <row r="63" spans="1:11" ht="37.5" customHeight="1">
      <c r="A63" s="21">
        <v>31</v>
      </c>
      <c r="B63" s="21">
        <v>5433</v>
      </c>
      <c r="C63" s="22" t="s">
        <v>27</v>
      </c>
      <c r="D63" s="21">
        <v>100</v>
      </c>
      <c r="E63" s="23" t="s">
        <v>15</v>
      </c>
      <c r="F63" s="25">
        <v>183.33</v>
      </c>
      <c r="G63" s="26">
        <f aca="true" t="shared" si="6" ref="G63:G67">D63*F63</f>
        <v>18333</v>
      </c>
      <c r="H63" s="16">
        <v>4</v>
      </c>
      <c r="I63" s="27" t="e">
        <f>G63*K63</f>
        <v>#VALUE!</v>
      </c>
      <c r="J63" s="28" t="e">
        <f aca="true" t="shared" si="7" ref="J63:J68">G63-I63</f>
        <v>#VALUE!</v>
      </c>
      <c r="K63" s="31" t="s">
        <v>68</v>
      </c>
    </row>
    <row r="64" spans="1:11" ht="38.25" customHeight="1">
      <c r="A64" s="21">
        <v>32</v>
      </c>
      <c r="B64" s="21">
        <v>5434</v>
      </c>
      <c r="C64" s="22" t="s">
        <v>28</v>
      </c>
      <c r="D64" s="21">
        <v>80</v>
      </c>
      <c r="E64" s="23" t="s">
        <v>15</v>
      </c>
      <c r="F64" s="25">
        <v>196.67</v>
      </c>
      <c r="G64" s="26">
        <f t="shared" si="6"/>
        <v>15733.599999999999</v>
      </c>
      <c r="H64" s="16">
        <v>4</v>
      </c>
      <c r="I64" s="27" t="e">
        <f>G64*K63</f>
        <v>#VALUE!</v>
      </c>
      <c r="J64" s="28" t="e">
        <f t="shared" si="7"/>
        <v>#VALUE!</v>
      </c>
      <c r="K64" s="32"/>
    </row>
    <row r="65" spans="1:11" ht="23.25" customHeight="1">
      <c r="A65" s="21">
        <v>33</v>
      </c>
      <c r="B65" s="21">
        <v>5435</v>
      </c>
      <c r="C65" s="22" t="s">
        <v>29</v>
      </c>
      <c r="D65" s="21">
        <v>80</v>
      </c>
      <c r="E65" s="23" t="s">
        <v>15</v>
      </c>
      <c r="F65" s="25">
        <v>86.67</v>
      </c>
      <c r="G65" s="26">
        <f t="shared" si="6"/>
        <v>6933.6</v>
      </c>
      <c r="H65" s="16">
        <v>4</v>
      </c>
      <c r="I65" s="27" t="e">
        <f>G65*K63</f>
        <v>#VALUE!</v>
      </c>
      <c r="J65" s="28" t="e">
        <f t="shared" si="7"/>
        <v>#VALUE!</v>
      </c>
      <c r="K65" s="32"/>
    </row>
    <row r="66" spans="1:11" ht="32.25" customHeight="1">
      <c r="A66" s="21">
        <v>34</v>
      </c>
      <c r="B66" s="21">
        <v>5438</v>
      </c>
      <c r="C66" s="22" t="s">
        <v>30</v>
      </c>
      <c r="D66" s="21">
        <v>80</v>
      </c>
      <c r="E66" s="23" t="s">
        <v>15</v>
      </c>
      <c r="F66" s="25">
        <v>170</v>
      </c>
      <c r="G66" s="26">
        <f t="shared" si="6"/>
        <v>13600</v>
      </c>
      <c r="H66" s="16">
        <v>4</v>
      </c>
      <c r="I66" s="27" t="e">
        <f>G66*K63</f>
        <v>#VALUE!</v>
      </c>
      <c r="J66" s="28" t="e">
        <f t="shared" si="7"/>
        <v>#VALUE!</v>
      </c>
      <c r="K66" s="32"/>
    </row>
    <row r="67" spans="1:11" ht="30.75" customHeight="1">
      <c r="A67" s="21">
        <v>35</v>
      </c>
      <c r="B67" s="21">
        <v>5439</v>
      </c>
      <c r="C67" s="22" t="s">
        <v>31</v>
      </c>
      <c r="D67" s="21">
        <v>70</v>
      </c>
      <c r="E67" s="23" t="s">
        <v>15</v>
      </c>
      <c r="F67" s="25">
        <v>196.67</v>
      </c>
      <c r="G67" s="26">
        <f t="shared" si="6"/>
        <v>13766.9</v>
      </c>
      <c r="H67" s="16">
        <v>4</v>
      </c>
      <c r="I67" s="27" t="e">
        <f>G67*K63</f>
        <v>#VALUE!</v>
      </c>
      <c r="J67" s="28" t="e">
        <f t="shared" si="7"/>
        <v>#VALUE!</v>
      </c>
      <c r="K67" s="32"/>
    </row>
    <row r="68" spans="1:11" ht="50.25" customHeight="1">
      <c r="A68" s="21">
        <v>36</v>
      </c>
      <c r="B68" s="21">
        <v>5881</v>
      </c>
      <c r="C68" s="36" t="s">
        <v>63</v>
      </c>
      <c r="D68" s="37"/>
      <c r="E68" s="37"/>
      <c r="F68" s="38"/>
      <c r="G68" s="26">
        <v>1500</v>
      </c>
      <c r="H68" s="16">
        <v>4</v>
      </c>
      <c r="I68" s="27" t="e">
        <f>G68*K63</f>
        <v>#VALUE!</v>
      </c>
      <c r="J68" s="28" t="e">
        <f t="shared" si="7"/>
        <v>#VALUE!</v>
      </c>
      <c r="K68" s="32"/>
    </row>
    <row r="69" spans="1:11" ht="15">
      <c r="A69" s="29"/>
      <c r="B69" s="21"/>
      <c r="C69" s="22"/>
      <c r="D69" s="21"/>
      <c r="E69" s="23"/>
      <c r="F69" s="26" t="s">
        <v>26</v>
      </c>
      <c r="G69" s="26">
        <f>SUM(G63:G68)</f>
        <v>69867.09999999999</v>
      </c>
      <c r="H69" s="16"/>
      <c r="I69" s="27" t="e">
        <f>SUM(I63:I68)</f>
        <v>#VALUE!</v>
      </c>
      <c r="J69" s="27" t="e">
        <f>SUM(J63:J68)</f>
        <v>#VALUE!</v>
      </c>
      <c r="K69" s="33"/>
    </row>
    <row r="70" spans="1:10" ht="15">
      <c r="A70" s="19"/>
      <c r="B70" s="16"/>
      <c r="C70" s="20"/>
      <c r="D70" s="16"/>
      <c r="E70" s="18"/>
      <c r="F70" s="16"/>
      <c r="G70" s="16"/>
      <c r="H70" s="16"/>
      <c r="I70" s="16"/>
      <c r="J70" s="16"/>
    </row>
    <row r="71" spans="1:10" ht="107.25" customHeight="1">
      <c r="A71" s="16"/>
      <c r="B71" s="16"/>
      <c r="C71" s="17" t="s">
        <v>40</v>
      </c>
      <c r="D71" s="16"/>
      <c r="E71" s="18"/>
      <c r="F71" s="16"/>
      <c r="G71" s="16"/>
      <c r="H71" s="16"/>
      <c r="I71" s="16"/>
      <c r="J71" s="16"/>
    </row>
    <row r="72" spans="1:10" ht="15">
      <c r="A72" s="19"/>
      <c r="B72" s="16"/>
      <c r="C72" s="20"/>
      <c r="D72" s="16"/>
      <c r="E72" s="18"/>
      <c r="F72" s="16"/>
      <c r="G72" s="16"/>
      <c r="H72" s="16"/>
      <c r="I72" s="16"/>
      <c r="J72" s="16"/>
    </row>
    <row r="73" spans="1:10" ht="15">
      <c r="A73" s="19"/>
      <c r="B73" s="16"/>
      <c r="C73" s="20"/>
      <c r="D73" s="16"/>
      <c r="E73" s="18"/>
      <c r="F73" s="16"/>
      <c r="G73" s="16"/>
      <c r="H73" s="16"/>
      <c r="I73" s="16"/>
      <c r="J73" s="16"/>
    </row>
    <row r="74" spans="1:11" ht="47.25" customHeight="1">
      <c r="A74" s="21" t="s">
        <v>7</v>
      </c>
      <c r="B74" s="21" t="s">
        <v>8</v>
      </c>
      <c r="C74" s="22" t="s">
        <v>9</v>
      </c>
      <c r="D74" s="21" t="s">
        <v>10</v>
      </c>
      <c r="E74" s="23" t="s">
        <v>11</v>
      </c>
      <c r="F74" s="24" t="s">
        <v>12</v>
      </c>
      <c r="G74" s="24" t="s">
        <v>57</v>
      </c>
      <c r="H74" s="16" t="s">
        <v>13</v>
      </c>
      <c r="I74" s="6" t="s">
        <v>58</v>
      </c>
      <c r="J74" s="6" t="s">
        <v>59</v>
      </c>
      <c r="K74" s="3" t="s">
        <v>60</v>
      </c>
    </row>
    <row r="75" spans="1:11" ht="39.75" customHeight="1">
      <c r="A75" s="21">
        <v>37</v>
      </c>
      <c r="B75" s="21">
        <v>5432</v>
      </c>
      <c r="C75" s="22" t="s">
        <v>32</v>
      </c>
      <c r="D75" s="21">
        <v>74</v>
      </c>
      <c r="E75" s="23" t="s">
        <v>15</v>
      </c>
      <c r="F75" s="25">
        <v>76.67</v>
      </c>
      <c r="G75" s="26">
        <f>D75*F75</f>
        <v>5673.58</v>
      </c>
      <c r="H75" s="16">
        <v>5</v>
      </c>
      <c r="I75" s="27" t="e">
        <f>G75*K75</f>
        <v>#VALUE!</v>
      </c>
      <c r="J75" s="28" t="e">
        <f>G75-I75</f>
        <v>#VALUE!</v>
      </c>
      <c r="K75" s="31" t="s">
        <v>68</v>
      </c>
    </row>
    <row r="76" spans="1:11" ht="38.25" customHeight="1">
      <c r="A76" s="21">
        <v>38</v>
      </c>
      <c r="B76" s="21">
        <v>5882</v>
      </c>
      <c r="C76" s="36" t="s">
        <v>65</v>
      </c>
      <c r="D76" s="37"/>
      <c r="E76" s="37"/>
      <c r="F76" s="38"/>
      <c r="G76" s="26">
        <v>15000</v>
      </c>
      <c r="H76" s="16">
        <v>5</v>
      </c>
      <c r="I76" s="27" t="e">
        <f>G76*K75</f>
        <v>#VALUE!</v>
      </c>
      <c r="J76" s="28" t="e">
        <f>G76-I76</f>
        <v>#VALUE!</v>
      </c>
      <c r="K76" s="32"/>
    </row>
    <row r="77" spans="1:11" ht="18" customHeight="1">
      <c r="A77" s="29"/>
      <c r="B77" s="21"/>
      <c r="C77" s="22"/>
      <c r="D77" s="21"/>
      <c r="E77" s="23"/>
      <c r="F77" s="26" t="s">
        <v>26</v>
      </c>
      <c r="G77" s="26">
        <f>SUM(G75:G76)</f>
        <v>20673.58</v>
      </c>
      <c r="H77" s="16"/>
      <c r="I77" s="27" t="e">
        <f>SUM(I75:I76)</f>
        <v>#VALUE!</v>
      </c>
      <c r="J77" s="27" t="e">
        <f>SUM(J75:J76)</f>
        <v>#VALUE!</v>
      </c>
      <c r="K77" s="33"/>
    </row>
    <row r="78" spans="1:10" ht="15">
      <c r="A78" s="19"/>
      <c r="B78" s="16"/>
      <c r="C78" s="20"/>
      <c r="D78" s="16"/>
      <c r="E78" s="18"/>
      <c r="F78" s="16"/>
      <c r="G78" s="16"/>
      <c r="H78" s="16"/>
      <c r="I78" s="16"/>
      <c r="J78" s="16"/>
    </row>
    <row r="79" spans="1:10" ht="102" customHeight="1">
      <c r="A79" s="16"/>
      <c r="B79" s="16"/>
      <c r="C79" s="17" t="s">
        <v>41</v>
      </c>
      <c r="D79" s="16"/>
      <c r="E79" s="18"/>
      <c r="F79" s="16"/>
      <c r="G79" s="16"/>
      <c r="H79" s="16"/>
      <c r="I79" s="16"/>
      <c r="J79" s="16"/>
    </row>
    <row r="80" spans="1:10" ht="15">
      <c r="A80" s="19"/>
      <c r="B80" s="16"/>
      <c r="C80" s="20"/>
      <c r="D80" s="16"/>
      <c r="E80" s="18"/>
      <c r="F80" s="16"/>
      <c r="G80" s="16"/>
      <c r="H80" s="16"/>
      <c r="I80" s="16"/>
      <c r="J80" s="16"/>
    </row>
    <row r="81" spans="1:10" ht="15">
      <c r="A81" s="19"/>
      <c r="B81" s="16"/>
      <c r="C81" s="20"/>
      <c r="D81" s="16"/>
      <c r="E81" s="18"/>
      <c r="F81" s="16"/>
      <c r="G81" s="16"/>
      <c r="H81" s="16"/>
      <c r="I81" s="16"/>
      <c r="J81" s="16"/>
    </row>
    <row r="82" spans="1:11" ht="53.25" customHeight="1">
      <c r="A82" s="21" t="s">
        <v>7</v>
      </c>
      <c r="B82" s="21" t="s">
        <v>8</v>
      </c>
      <c r="C82" s="22" t="s">
        <v>9</v>
      </c>
      <c r="D82" s="21" t="s">
        <v>10</v>
      </c>
      <c r="E82" s="23" t="s">
        <v>11</v>
      </c>
      <c r="F82" s="24" t="s">
        <v>12</v>
      </c>
      <c r="G82" s="24" t="s">
        <v>57</v>
      </c>
      <c r="H82" s="16" t="s">
        <v>13</v>
      </c>
      <c r="I82" s="6" t="s">
        <v>58</v>
      </c>
      <c r="J82" s="6" t="s">
        <v>59</v>
      </c>
      <c r="K82" s="3" t="s">
        <v>60</v>
      </c>
    </row>
    <row r="83" spans="1:11" ht="30">
      <c r="A83" s="21">
        <v>39</v>
      </c>
      <c r="B83" s="21">
        <v>5432</v>
      </c>
      <c r="C83" s="22" t="s">
        <v>32</v>
      </c>
      <c r="D83" s="21">
        <v>40</v>
      </c>
      <c r="E83" s="23" t="s">
        <v>15</v>
      </c>
      <c r="F83" s="25">
        <v>76.67</v>
      </c>
      <c r="G83" s="26">
        <f>D83*F83</f>
        <v>3066.8</v>
      </c>
      <c r="H83" s="16">
        <v>6</v>
      </c>
      <c r="I83" s="27" t="e">
        <f>G83*K83</f>
        <v>#VALUE!</v>
      </c>
      <c r="J83" s="28" t="e">
        <f>G83-I83</f>
        <v>#VALUE!</v>
      </c>
      <c r="K83" s="31" t="s">
        <v>68</v>
      </c>
    </row>
    <row r="84" spans="1:11" ht="39" customHeight="1">
      <c r="A84" s="21">
        <v>40</v>
      </c>
      <c r="B84" s="21">
        <v>5882</v>
      </c>
      <c r="C84" s="36" t="s">
        <v>65</v>
      </c>
      <c r="D84" s="37"/>
      <c r="E84" s="37"/>
      <c r="F84" s="38"/>
      <c r="G84" s="26">
        <v>1500</v>
      </c>
      <c r="H84" s="16">
        <v>6</v>
      </c>
      <c r="I84" s="27" t="e">
        <f>G84*K83</f>
        <v>#VALUE!</v>
      </c>
      <c r="J84" s="28" t="e">
        <f>G84-I84</f>
        <v>#VALUE!</v>
      </c>
      <c r="K84" s="32"/>
    </row>
    <row r="85" spans="1:11" ht="15">
      <c r="A85" s="29"/>
      <c r="B85" s="21"/>
      <c r="C85" s="22"/>
      <c r="D85" s="21"/>
      <c r="E85" s="23"/>
      <c r="F85" s="26" t="s">
        <v>26</v>
      </c>
      <c r="G85" s="26">
        <f>SUM(G83:G84)</f>
        <v>4566.8</v>
      </c>
      <c r="H85" s="16"/>
      <c r="I85" s="27" t="e">
        <f>SUM(I83:I84)</f>
        <v>#VALUE!</v>
      </c>
      <c r="J85" s="27" t="e">
        <f>SUM(J83:J84)</f>
        <v>#VALUE!</v>
      </c>
      <c r="K85" s="33"/>
    </row>
    <row r="86" spans="1:10" ht="15">
      <c r="A86" s="19"/>
      <c r="B86" s="16"/>
      <c r="C86" s="20"/>
      <c r="D86" s="16"/>
      <c r="E86" s="18"/>
      <c r="F86" s="16"/>
      <c r="G86" s="16"/>
      <c r="H86" s="16"/>
      <c r="I86" s="16"/>
      <c r="J86" s="16"/>
    </row>
    <row r="87" spans="1:10" ht="105.75" customHeight="1">
      <c r="A87" s="16"/>
      <c r="B87" s="16"/>
      <c r="C87" s="17" t="s">
        <v>42</v>
      </c>
      <c r="D87" s="16"/>
      <c r="E87" s="18"/>
      <c r="F87" s="16"/>
      <c r="G87" s="16"/>
      <c r="H87" s="16"/>
      <c r="I87" s="16"/>
      <c r="J87" s="16"/>
    </row>
    <row r="88" spans="1:10" ht="15">
      <c r="A88" s="19"/>
      <c r="B88" s="16"/>
      <c r="C88" s="20"/>
      <c r="D88" s="16"/>
      <c r="E88" s="18"/>
      <c r="F88" s="16"/>
      <c r="G88" s="16"/>
      <c r="H88" s="16"/>
      <c r="I88" s="16"/>
      <c r="J88" s="16"/>
    </row>
    <row r="89" spans="1:10" ht="15">
      <c r="A89" s="19"/>
      <c r="B89" s="16"/>
      <c r="C89" s="20"/>
      <c r="D89" s="16"/>
      <c r="E89" s="18"/>
      <c r="F89" s="16"/>
      <c r="G89" s="16"/>
      <c r="H89" s="16"/>
      <c r="I89" s="16"/>
      <c r="J89" s="16"/>
    </row>
    <row r="90" spans="1:11" ht="46.5" customHeight="1">
      <c r="A90" s="21" t="s">
        <v>7</v>
      </c>
      <c r="B90" s="21" t="s">
        <v>8</v>
      </c>
      <c r="C90" s="22" t="s">
        <v>9</v>
      </c>
      <c r="D90" s="21" t="s">
        <v>10</v>
      </c>
      <c r="E90" s="23" t="s">
        <v>11</v>
      </c>
      <c r="F90" s="24" t="s">
        <v>12</v>
      </c>
      <c r="G90" s="24" t="s">
        <v>57</v>
      </c>
      <c r="H90" s="18" t="s">
        <v>13</v>
      </c>
      <c r="I90" s="6" t="s">
        <v>58</v>
      </c>
      <c r="J90" s="6" t="s">
        <v>59</v>
      </c>
      <c r="K90" s="3" t="s">
        <v>60</v>
      </c>
    </row>
    <row r="91" spans="1:11" ht="37.5" customHeight="1">
      <c r="A91" s="21">
        <v>41</v>
      </c>
      <c r="B91" s="21">
        <v>5440</v>
      </c>
      <c r="C91" s="22" t="s">
        <v>33</v>
      </c>
      <c r="D91" s="21">
        <v>14</v>
      </c>
      <c r="E91" s="23" t="s">
        <v>15</v>
      </c>
      <c r="F91" s="25">
        <v>440</v>
      </c>
      <c r="G91" s="26">
        <f>D91*F91</f>
        <v>6160</v>
      </c>
      <c r="H91" s="16">
        <v>7</v>
      </c>
      <c r="I91" s="27" t="e">
        <f>G91*K91</f>
        <v>#VALUE!</v>
      </c>
      <c r="J91" s="28" t="e">
        <f>G91-I91</f>
        <v>#VALUE!</v>
      </c>
      <c r="K91" s="44" t="s">
        <v>68</v>
      </c>
    </row>
    <row r="92" spans="1:11" ht="39" customHeight="1">
      <c r="A92" s="21">
        <v>42</v>
      </c>
      <c r="B92" s="21">
        <v>5883</v>
      </c>
      <c r="C92" s="36" t="s">
        <v>66</v>
      </c>
      <c r="D92" s="37"/>
      <c r="E92" s="37"/>
      <c r="F92" s="38"/>
      <c r="G92" s="26">
        <v>10500</v>
      </c>
      <c r="H92" s="16">
        <v>7</v>
      </c>
      <c r="I92" s="27" t="e">
        <f>G92*K91</f>
        <v>#VALUE!</v>
      </c>
      <c r="J92" s="28" t="e">
        <f>G92-I92</f>
        <v>#VALUE!</v>
      </c>
      <c r="K92" s="45"/>
    </row>
    <row r="93" spans="1:11" ht="24" customHeight="1">
      <c r="A93" s="29"/>
      <c r="B93" s="21"/>
      <c r="C93" s="22"/>
      <c r="D93" s="21"/>
      <c r="E93" s="23"/>
      <c r="F93" s="26" t="s">
        <v>26</v>
      </c>
      <c r="G93" s="26">
        <f>SUM(G91:G92)</f>
        <v>16660</v>
      </c>
      <c r="H93" s="16"/>
      <c r="I93" s="27" t="e">
        <f>SUM(I91:I92)</f>
        <v>#VALUE!</v>
      </c>
      <c r="J93" s="27" t="e">
        <f>SUM(J91:J92)</f>
        <v>#VALUE!</v>
      </c>
      <c r="K93" s="46"/>
    </row>
    <row r="94" spans="1:10" ht="15">
      <c r="A94" s="19"/>
      <c r="B94" s="16"/>
      <c r="C94" s="20"/>
      <c r="D94" s="16"/>
      <c r="E94" s="18"/>
      <c r="F94" s="16"/>
      <c r="G94" s="16"/>
      <c r="H94" s="16"/>
      <c r="I94" s="16"/>
      <c r="J94" s="16"/>
    </row>
    <row r="95" spans="1:10" ht="122.25" customHeight="1">
      <c r="A95" s="16"/>
      <c r="B95" s="16"/>
      <c r="C95" s="17" t="s">
        <v>43</v>
      </c>
      <c r="D95" s="16"/>
      <c r="E95" s="18"/>
      <c r="F95" s="16"/>
      <c r="G95" s="16"/>
      <c r="H95" s="16"/>
      <c r="I95" s="16"/>
      <c r="J95" s="16"/>
    </row>
    <row r="96" spans="1:10" ht="15">
      <c r="A96" s="19"/>
      <c r="B96" s="16"/>
      <c r="C96" s="20"/>
      <c r="D96" s="16"/>
      <c r="E96" s="18"/>
      <c r="F96" s="16"/>
      <c r="G96" s="16"/>
      <c r="H96" s="16"/>
      <c r="I96" s="16"/>
      <c r="J96" s="16"/>
    </row>
    <row r="97" spans="1:10" ht="15">
      <c r="A97" s="19"/>
      <c r="B97" s="16"/>
      <c r="C97" s="20"/>
      <c r="D97" s="16"/>
      <c r="E97" s="18"/>
      <c r="F97" s="16"/>
      <c r="G97" s="16"/>
      <c r="H97" s="16"/>
      <c r="I97" s="16"/>
      <c r="J97" s="16"/>
    </row>
    <row r="98" spans="1:11" ht="44.25" customHeight="1">
      <c r="A98" s="21" t="s">
        <v>7</v>
      </c>
      <c r="B98" s="21" t="s">
        <v>8</v>
      </c>
      <c r="C98" s="22" t="s">
        <v>9</v>
      </c>
      <c r="D98" s="21" t="s">
        <v>10</v>
      </c>
      <c r="E98" s="23" t="s">
        <v>11</v>
      </c>
      <c r="F98" s="24" t="s">
        <v>12</v>
      </c>
      <c r="G98" s="24" t="s">
        <v>57</v>
      </c>
      <c r="H98" s="16" t="s">
        <v>13</v>
      </c>
      <c r="I98" s="6" t="s">
        <v>58</v>
      </c>
      <c r="J98" s="6" t="s">
        <v>59</v>
      </c>
      <c r="K98" s="3" t="s">
        <v>60</v>
      </c>
    </row>
    <row r="99" spans="1:11" ht="36.75" customHeight="1">
      <c r="A99" s="21">
        <v>43</v>
      </c>
      <c r="B99" s="21">
        <v>5440</v>
      </c>
      <c r="C99" s="22" t="s">
        <v>33</v>
      </c>
      <c r="D99" s="21">
        <v>80</v>
      </c>
      <c r="E99" s="23" t="s">
        <v>15</v>
      </c>
      <c r="F99" s="25">
        <v>440</v>
      </c>
      <c r="G99" s="26">
        <f>D99*F99</f>
        <v>35200</v>
      </c>
      <c r="H99" s="16">
        <v>8</v>
      </c>
      <c r="I99" s="27" t="e">
        <f>G99*K99</f>
        <v>#VALUE!</v>
      </c>
      <c r="J99" s="28" t="e">
        <f>G99-I99</f>
        <v>#VALUE!</v>
      </c>
      <c r="K99" s="31" t="s">
        <v>68</v>
      </c>
    </row>
    <row r="100" spans="1:11" ht="40.5" customHeight="1">
      <c r="A100" s="21">
        <v>44</v>
      </c>
      <c r="B100" s="21">
        <v>5883</v>
      </c>
      <c r="C100" s="36" t="s">
        <v>66</v>
      </c>
      <c r="D100" s="37"/>
      <c r="E100" s="37"/>
      <c r="F100" s="38"/>
      <c r="G100" s="26">
        <v>1500</v>
      </c>
      <c r="H100" s="16">
        <v>8</v>
      </c>
      <c r="I100" s="27" t="e">
        <f>G100*K99</f>
        <v>#VALUE!</v>
      </c>
      <c r="J100" s="28" t="e">
        <f>G100-I100</f>
        <v>#VALUE!</v>
      </c>
      <c r="K100" s="32"/>
    </row>
    <row r="101" spans="1:11" ht="15">
      <c r="A101" s="29"/>
      <c r="B101" s="21"/>
      <c r="C101" s="22"/>
      <c r="D101" s="21"/>
      <c r="E101" s="23"/>
      <c r="F101" s="26" t="s">
        <v>26</v>
      </c>
      <c r="G101" s="26">
        <f>SUM(G99:G100)</f>
        <v>36700</v>
      </c>
      <c r="H101" s="16"/>
      <c r="I101" s="27" t="e">
        <f>SUM(I99:I100)</f>
        <v>#VALUE!</v>
      </c>
      <c r="J101" s="27" t="e">
        <f>SUM(J99:J100)</f>
        <v>#VALUE!</v>
      </c>
      <c r="K101" s="33"/>
    </row>
    <row r="102" spans="1:10" ht="15">
      <c r="A102" s="19"/>
      <c r="B102" s="16"/>
      <c r="C102" s="20"/>
      <c r="D102" s="16"/>
      <c r="E102" s="18"/>
      <c r="F102" s="16"/>
      <c r="G102" s="16"/>
      <c r="H102" s="16"/>
      <c r="I102" s="16"/>
      <c r="J102" s="16"/>
    </row>
    <row r="103" spans="1:10" ht="106.5" customHeight="1">
      <c r="A103" s="16"/>
      <c r="B103" s="16"/>
      <c r="C103" s="17" t="s">
        <v>44</v>
      </c>
      <c r="D103" s="16"/>
      <c r="E103" s="18"/>
      <c r="F103" s="16"/>
      <c r="G103" s="16"/>
      <c r="H103" s="16"/>
      <c r="I103" s="16"/>
      <c r="J103" s="16"/>
    </row>
    <row r="104" spans="1:10" ht="15">
      <c r="A104" s="19"/>
      <c r="B104" s="16"/>
      <c r="C104" s="20"/>
      <c r="D104" s="16"/>
      <c r="E104" s="18"/>
      <c r="F104" s="16"/>
      <c r="G104" s="16"/>
      <c r="H104" s="16"/>
      <c r="I104" s="16"/>
      <c r="J104" s="16"/>
    </row>
    <row r="105" spans="1:10" ht="15">
      <c r="A105" s="19"/>
      <c r="B105" s="16"/>
      <c r="C105" s="20"/>
      <c r="D105" s="16"/>
      <c r="E105" s="18"/>
      <c r="F105" s="16"/>
      <c r="G105" s="16"/>
      <c r="H105" s="16"/>
      <c r="I105" s="16"/>
      <c r="J105" s="16"/>
    </row>
    <row r="106" spans="1:11" ht="45" customHeight="1">
      <c r="A106" s="21" t="s">
        <v>7</v>
      </c>
      <c r="B106" s="21" t="s">
        <v>8</v>
      </c>
      <c r="C106" s="22" t="s">
        <v>9</v>
      </c>
      <c r="D106" s="21" t="s">
        <v>10</v>
      </c>
      <c r="E106" s="23" t="s">
        <v>11</v>
      </c>
      <c r="F106" s="21" t="s">
        <v>12</v>
      </c>
      <c r="G106" s="24" t="s">
        <v>57</v>
      </c>
      <c r="H106" s="16" t="s">
        <v>13</v>
      </c>
      <c r="I106" s="6" t="s">
        <v>58</v>
      </c>
      <c r="J106" s="6" t="s">
        <v>59</v>
      </c>
      <c r="K106" s="3" t="s">
        <v>60</v>
      </c>
    </row>
    <row r="107" spans="1:11" ht="37.5" customHeight="1">
      <c r="A107" s="21">
        <v>45</v>
      </c>
      <c r="B107" s="21">
        <v>5436</v>
      </c>
      <c r="C107" s="22" t="s">
        <v>34</v>
      </c>
      <c r="D107" s="21">
        <v>70</v>
      </c>
      <c r="E107" s="23" t="s">
        <v>15</v>
      </c>
      <c r="F107" s="25">
        <v>46.67</v>
      </c>
      <c r="G107" s="26">
        <f>D107*F107</f>
        <v>3266.9</v>
      </c>
      <c r="H107" s="16">
        <v>9</v>
      </c>
      <c r="I107" s="27" t="e">
        <f>G107*K107</f>
        <v>#VALUE!</v>
      </c>
      <c r="J107" s="28" t="e">
        <f>G107-I107</f>
        <v>#VALUE!</v>
      </c>
      <c r="K107" s="31" t="s">
        <v>68</v>
      </c>
    </row>
    <row r="108" spans="1:11" ht="36.75" customHeight="1">
      <c r="A108" s="21">
        <v>46</v>
      </c>
      <c r="B108" s="21">
        <v>5437</v>
      </c>
      <c r="C108" s="22" t="s">
        <v>35</v>
      </c>
      <c r="D108" s="21">
        <v>305</v>
      </c>
      <c r="E108" s="23" t="s">
        <v>15</v>
      </c>
      <c r="F108" s="25">
        <v>53.33</v>
      </c>
      <c r="G108" s="26">
        <f>D108*F108</f>
        <v>16265.65</v>
      </c>
      <c r="H108" s="16">
        <v>9</v>
      </c>
      <c r="I108" s="27" t="e">
        <f>G108*K107</f>
        <v>#VALUE!</v>
      </c>
      <c r="J108" s="28" t="e">
        <f>G108-I108</f>
        <v>#VALUE!</v>
      </c>
      <c r="K108" s="32"/>
    </row>
    <row r="109" spans="1:11" ht="39" customHeight="1">
      <c r="A109" s="21">
        <v>47</v>
      </c>
      <c r="B109" s="21">
        <v>5884</v>
      </c>
      <c r="C109" s="36" t="s">
        <v>67</v>
      </c>
      <c r="D109" s="37"/>
      <c r="E109" s="37"/>
      <c r="F109" s="38"/>
      <c r="G109" s="26">
        <v>12000</v>
      </c>
      <c r="H109" s="16">
        <v>9</v>
      </c>
      <c r="I109" s="27" t="e">
        <f>G109*K107</f>
        <v>#VALUE!</v>
      </c>
      <c r="J109" s="28" t="e">
        <f>G109-I109</f>
        <v>#VALUE!</v>
      </c>
      <c r="K109" s="32"/>
    </row>
    <row r="110" spans="1:11" ht="18.75" customHeight="1">
      <c r="A110" s="29"/>
      <c r="B110" s="21"/>
      <c r="C110" s="22"/>
      <c r="D110" s="21"/>
      <c r="E110" s="23"/>
      <c r="F110" s="26" t="s">
        <v>26</v>
      </c>
      <c r="G110" s="26">
        <f>SUM(G107:G109)</f>
        <v>31532.55</v>
      </c>
      <c r="H110" s="16"/>
      <c r="I110" s="27" t="e">
        <f>SUM(I107:I109)</f>
        <v>#VALUE!</v>
      </c>
      <c r="J110" s="27" t="e">
        <f>SUM(J107:J109)</f>
        <v>#VALUE!</v>
      </c>
      <c r="K110" s="33"/>
    </row>
    <row r="111" spans="1:10" ht="15">
      <c r="A111" s="19"/>
      <c r="B111" s="16"/>
      <c r="C111" s="20"/>
      <c r="D111" s="16"/>
      <c r="E111" s="18"/>
      <c r="F111" s="16"/>
      <c r="G111" s="16"/>
      <c r="H111" s="16"/>
      <c r="I111" s="16"/>
      <c r="J111" s="16"/>
    </row>
    <row r="112" spans="1:10" ht="106.5" customHeight="1">
      <c r="A112" s="16"/>
      <c r="B112" s="16"/>
      <c r="C112" s="17" t="s">
        <v>45</v>
      </c>
      <c r="D112" s="16"/>
      <c r="E112" s="18"/>
      <c r="F112" s="16"/>
      <c r="G112" s="16"/>
      <c r="H112" s="16"/>
      <c r="I112" s="16"/>
      <c r="J112" s="16"/>
    </row>
    <row r="113" spans="1:10" ht="15">
      <c r="A113" s="19"/>
      <c r="B113" s="16"/>
      <c r="C113" s="20"/>
      <c r="D113" s="16"/>
      <c r="E113" s="18"/>
      <c r="F113" s="16"/>
      <c r="G113" s="16"/>
      <c r="H113" s="16"/>
      <c r="I113" s="16"/>
      <c r="J113" s="16"/>
    </row>
    <row r="114" spans="1:10" ht="15">
      <c r="A114" s="19"/>
      <c r="B114" s="16"/>
      <c r="C114" s="20"/>
      <c r="D114" s="16"/>
      <c r="E114" s="18"/>
      <c r="F114" s="16"/>
      <c r="G114" s="16"/>
      <c r="H114" s="16"/>
      <c r="I114" s="16"/>
      <c r="J114" s="16"/>
    </row>
    <row r="115" spans="1:11" ht="51.75" customHeight="1">
      <c r="A115" s="21" t="s">
        <v>7</v>
      </c>
      <c r="B115" s="21" t="s">
        <v>8</v>
      </c>
      <c r="C115" s="22" t="s">
        <v>9</v>
      </c>
      <c r="D115" s="21" t="s">
        <v>10</v>
      </c>
      <c r="E115" s="23" t="s">
        <v>11</v>
      </c>
      <c r="F115" s="21" t="s">
        <v>12</v>
      </c>
      <c r="G115" s="24" t="s">
        <v>57</v>
      </c>
      <c r="H115" s="16" t="s">
        <v>13</v>
      </c>
      <c r="I115" s="6" t="s">
        <v>58</v>
      </c>
      <c r="J115" s="6" t="s">
        <v>59</v>
      </c>
      <c r="K115" s="3" t="s">
        <v>60</v>
      </c>
    </row>
    <row r="116" spans="1:11" ht="34.5" customHeight="1">
      <c r="A116" s="21">
        <v>48</v>
      </c>
      <c r="B116" s="21">
        <v>5436</v>
      </c>
      <c r="C116" s="22" t="s">
        <v>34</v>
      </c>
      <c r="D116" s="21">
        <v>70</v>
      </c>
      <c r="E116" s="23" t="s">
        <v>15</v>
      </c>
      <c r="F116" s="25">
        <v>46.67</v>
      </c>
      <c r="G116" s="26">
        <f>D116*F116</f>
        <v>3266.9</v>
      </c>
      <c r="H116" s="16">
        <v>10</v>
      </c>
      <c r="I116" s="27" t="e">
        <f>G116*K116</f>
        <v>#VALUE!</v>
      </c>
      <c r="J116" s="28" t="e">
        <f>G116-I116</f>
        <v>#VALUE!</v>
      </c>
      <c r="K116" s="31" t="s">
        <v>68</v>
      </c>
    </row>
    <row r="117" spans="1:11" ht="36.75" customHeight="1">
      <c r="A117" s="21">
        <v>49</v>
      </c>
      <c r="B117" s="21">
        <v>5437</v>
      </c>
      <c r="C117" s="22" t="s">
        <v>35</v>
      </c>
      <c r="D117" s="21">
        <v>200</v>
      </c>
      <c r="E117" s="23" t="s">
        <v>15</v>
      </c>
      <c r="F117" s="25">
        <v>53.33</v>
      </c>
      <c r="G117" s="26">
        <f>D117*F117</f>
        <v>10666</v>
      </c>
      <c r="H117" s="16">
        <v>10</v>
      </c>
      <c r="I117" s="27" t="e">
        <f>G117*K116</f>
        <v>#VALUE!</v>
      </c>
      <c r="J117" s="28" t="e">
        <f>G117-I117</f>
        <v>#VALUE!</v>
      </c>
      <c r="K117" s="32"/>
    </row>
    <row r="118" spans="1:11" ht="39.75" customHeight="1">
      <c r="A118" s="21">
        <v>50</v>
      </c>
      <c r="B118" s="21">
        <v>5884</v>
      </c>
      <c r="C118" s="36" t="s">
        <v>67</v>
      </c>
      <c r="D118" s="37"/>
      <c r="E118" s="37"/>
      <c r="F118" s="38"/>
      <c r="G118" s="26">
        <v>1500</v>
      </c>
      <c r="H118" s="16">
        <v>10</v>
      </c>
      <c r="I118" s="27" t="e">
        <f>G118*K116</f>
        <v>#VALUE!</v>
      </c>
      <c r="J118" s="28" t="e">
        <f>G118-I118</f>
        <v>#VALUE!</v>
      </c>
      <c r="K118" s="32"/>
    </row>
    <row r="119" spans="1:11" ht="15">
      <c r="A119" s="29"/>
      <c r="B119" s="21"/>
      <c r="C119" s="22"/>
      <c r="D119" s="21"/>
      <c r="E119" s="23"/>
      <c r="F119" s="26" t="s">
        <v>26</v>
      </c>
      <c r="G119" s="26">
        <f>SUM(G116:G118)</f>
        <v>15432.9</v>
      </c>
      <c r="H119" s="16"/>
      <c r="I119" s="27" t="e">
        <f>SUM(I116:I118)</f>
        <v>#VALUE!</v>
      </c>
      <c r="J119" s="27" t="e">
        <f>SUM(J116:J118)</f>
        <v>#VALUE!</v>
      </c>
      <c r="K119" s="33"/>
    </row>
    <row r="120" spans="1:5" ht="15">
      <c r="A120" s="14"/>
      <c r="C120" s="9"/>
      <c r="E120" s="15"/>
    </row>
    <row r="121" ht="15">
      <c r="E121" s="15"/>
    </row>
    <row r="122" ht="15.75">
      <c r="B122" s="13" t="s">
        <v>53</v>
      </c>
    </row>
    <row r="123" ht="17.25" customHeight="1"/>
    <row r="124" spans="2:11" ht="55.5" customHeight="1">
      <c r="B124" s="34" t="s">
        <v>54</v>
      </c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2:11" ht="56.25" customHeight="1">
      <c r="B125" s="35" t="s">
        <v>55</v>
      </c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2:11" ht="15.75">
      <c r="B126" s="8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5.75" customHeight="1">
      <c r="B127" s="39" t="s">
        <v>46</v>
      </c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15.75">
      <c r="B128" s="8"/>
      <c r="C128" s="9"/>
      <c r="D128" s="9"/>
      <c r="E128" s="9"/>
      <c r="F128" s="9"/>
      <c r="G128" s="9"/>
      <c r="H128" s="9"/>
      <c r="I128" s="9"/>
      <c r="J128" s="9"/>
      <c r="K128" s="9"/>
    </row>
    <row r="129" spans="2:11" ht="23.25" customHeight="1">
      <c r="B129" s="2" t="s">
        <v>56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>
      <c r="B130" s="8"/>
      <c r="C130" s="9"/>
      <c r="D130" s="9"/>
      <c r="E130" s="9"/>
      <c r="F130" s="9"/>
      <c r="G130" s="9"/>
      <c r="H130" s="9"/>
      <c r="I130" s="9"/>
      <c r="J130" s="9"/>
      <c r="K130" s="9"/>
    </row>
    <row r="131" spans="2:11" ht="54" customHeight="1">
      <c r="B131" s="35" t="s">
        <v>47</v>
      </c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2:11" ht="15.75">
      <c r="B132" s="10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7.75" customHeight="1">
      <c r="B133" s="2" t="s">
        <v>48</v>
      </c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>
      <c r="B134" s="10"/>
      <c r="C134" s="9"/>
      <c r="D134" s="9"/>
      <c r="E134" s="9"/>
      <c r="F134" s="9"/>
      <c r="G134" s="9"/>
      <c r="H134" s="9"/>
      <c r="I134" s="9"/>
      <c r="J134" s="9"/>
      <c r="K134" s="9"/>
    </row>
    <row r="135" spans="2:11" ht="24" customHeight="1">
      <c r="B135" s="39" t="s">
        <v>49</v>
      </c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47.25" customHeight="1">
      <c r="B136" s="2" t="s">
        <v>50</v>
      </c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1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t="31.5">
      <c r="B139" s="9"/>
      <c r="C139" s="11" t="s">
        <v>51</v>
      </c>
      <c r="D139" s="9"/>
      <c r="E139" s="9"/>
      <c r="F139" s="9"/>
      <c r="G139" s="9"/>
      <c r="H139" s="9"/>
      <c r="I139" s="9"/>
      <c r="J139" s="9"/>
      <c r="K139" s="9"/>
    </row>
    <row r="140" spans="2:11" ht="15.75">
      <c r="B140" s="9"/>
      <c r="C140" s="12" t="s">
        <v>52</v>
      </c>
      <c r="D140" s="9"/>
      <c r="E140" s="9"/>
      <c r="F140" s="9"/>
      <c r="G140" s="9"/>
      <c r="H140" s="9"/>
      <c r="I140" s="9"/>
      <c r="J140" s="9"/>
      <c r="K140" s="9"/>
    </row>
  </sheetData>
  <sheetProtection password="B4B6" sheet="1" objects="1" scenarios="1"/>
  <mergeCells count="26">
    <mergeCell ref="B135:K135"/>
    <mergeCell ref="C26:F26"/>
    <mergeCell ref="C44:F44"/>
    <mergeCell ref="C56:F56"/>
    <mergeCell ref="A3:K3"/>
    <mergeCell ref="K33:K45"/>
    <mergeCell ref="K15:K27"/>
    <mergeCell ref="B127:K127"/>
    <mergeCell ref="B131:K131"/>
    <mergeCell ref="K51:K57"/>
    <mergeCell ref="K63:K69"/>
    <mergeCell ref="K75:K77"/>
    <mergeCell ref="K83:K85"/>
    <mergeCell ref="K91:K93"/>
    <mergeCell ref="K99:K101"/>
    <mergeCell ref="K107:K110"/>
    <mergeCell ref="K116:K119"/>
    <mergeCell ref="B124:K124"/>
    <mergeCell ref="B125:K125"/>
    <mergeCell ref="C68:F68"/>
    <mergeCell ref="C76:F76"/>
    <mergeCell ref="C84:F84"/>
    <mergeCell ref="C92:F92"/>
    <mergeCell ref="C100:F100"/>
    <mergeCell ref="C109:F109"/>
    <mergeCell ref="C118:F1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Licitacao 4</cp:lastModifiedBy>
  <dcterms:created xsi:type="dcterms:W3CDTF">2016-04-20T15:20:09Z</dcterms:created>
  <dcterms:modified xsi:type="dcterms:W3CDTF">2016-05-06T13:28:49Z</dcterms:modified>
  <cp:category/>
  <cp:version/>
  <cp:contentType/>
  <cp:contentStatus/>
</cp:coreProperties>
</file>